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connersonke/Library/Mobile Documents/com~apple~CloudDocs/Desktop/NOSM/NOSMSC/"/>
    </mc:Choice>
  </mc:AlternateContent>
  <xr:revisionPtr revIDLastSave="0" documentId="8_{30EEEF0C-6180-0148-87D9-4DF335417F17}" xr6:coauthVersionLast="47" xr6:coauthVersionMax="47" xr10:uidLastSave="{00000000-0000-0000-0000-000000000000}"/>
  <bookViews>
    <workbookView xWindow="-20" yWindow="500" windowWidth="28800" windowHeight="16200" xr2:uid="{00000000-000D-0000-FFFF-FFFF00000000}"/>
  </bookViews>
  <sheets>
    <sheet name="Expense Form" sheetId="1" r:id="rId1"/>
    <sheet name="Aux" sheetId="4" state="hidden" r:id="rId2"/>
    <sheet name="Instructions" sheetId="5" state="hidden" r:id="rId3"/>
  </sheets>
  <definedNames>
    <definedName name="_xlnm._FilterDatabase" localSheetId="1" hidden="1">Aux!$A$2:$C$58</definedName>
    <definedName name="_xlnm.Print_Area" localSheetId="0">'Expense Form'!$B$1:$J$42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 l="1"/>
  <c r="C33" i="4"/>
  <c r="C56" i="4"/>
  <c r="C31" i="4"/>
  <c r="C4" i="4"/>
  <c r="C58" i="4"/>
  <c r="C57" i="4"/>
  <c r="C55" i="4"/>
  <c r="C54" i="4"/>
  <c r="C53" i="4"/>
  <c r="C52" i="4"/>
  <c r="C51" i="4"/>
  <c r="C50" i="4"/>
  <c r="C49" i="4"/>
  <c r="C45" i="4"/>
  <c r="C42" i="4"/>
  <c r="C41" i="4"/>
  <c r="C40" i="4"/>
  <c r="C39" i="4"/>
  <c r="C43" i="4"/>
  <c r="C44" i="4"/>
  <c r="C46" i="4"/>
  <c r="C47" i="4"/>
  <c r="C48" i="4"/>
  <c r="C38" i="4"/>
  <c r="C37" i="4"/>
  <c r="C36" i="4"/>
  <c r="C35" i="4"/>
  <c r="C34" i="4"/>
  <c r="C32" i="4"/>
  <c r="C30" i="4"/>
  <c r="C29" i="4"/>
  <c r="C28" i="4"/>
  <c r="C27" i="4"/>
  <c r="C26" i="4"/>
  <c r="C25" i="4"/>
  <c r="G32" i="1"/>
  <c r="C17" i="4"/>
  <c r="C24" i="4"/>
  <c r="C5" i="4"/>
  <c r="C6" i="4"/>
  <c r="C7" i="4"/>
  <c r="C8" i="4"/>
  <c r="C9" i="4"/>
  <c r="C10" i="4"/>
  <c r="C11" i="4"/>
  <c r="C12" i="4"/>
  <c r="C13" i="4"/>
  <c r="C14" i="4"/>
  <c r="C15" i="4"/>
  <c r="C16" i="4"/>
  <c r="C18" i="4"/>
  <c r="C19" i="4"/>
  <c r="C20" i="4"/>
  <c r="C21" i="4"/>
  <c r="C22" i="4"/>
  <c r="C23" i="4"/>
</calcChain>
</file>

<file path=xl/sharedStrings.xml><?xml version="1.0" encoding="utf-8"?>
<sst xmlns="http://schemas.openxmlformats.org/spreadsheetml/2006/main" count="160" uniqueCount="128">
  <si>
    <t>Amount</t>
  </si>
  <si>
    <t>Date:</t>
  </si>
  <si>
    <t>Requested by:</t>
  </si>
  <si>
    <t>Name &amp; Title</t>
  </si>
  <si>
    <t>Signature</t>
  </si>
  <si>
    <t>VP Finance</t>
  </si>
  <si>
    <t>#</t>
  </si>
  <si>
    <t>Receipt/Invoice Vendor</t>
  </si>
  <si>
    <t xml:space="preserve">Please list Receipts/Invoices being submitted and attach them to the form. </t>
  </si>
  <si>
    <t>Combo</t>
  </si>
  <si>
    <t>Signing Authority</t>
  </si>
  <si>
    <t>Name</t>
  </si>
  <si>
    <t>Title</t>
  </si>
  <si>
    <t>Kendra Komsa</t>
  </si>
  <si>
    <t>President</t>
  </si>
  <si>
    <t>Kay-Sea Taylor</t>
  </si>
  <si>
    <t>VP Executive</t>
  </si>
  <si>
    <t>VP External Sr</t>
  </si>
  <si>
    <t>VP External Jr</t>
  </si>
  <si>
    <t>VP Education Sr</t>
  </si>
  <si>
    <t>VP Education Jr</t>
  </si>
  <si>
    <t>VP Internal</t>
  </si>
  <si>
    <t>GHL Sr</t>
  </si>
  <si>
    <t>GHL Jr</t>
  </si>
  <si>
    <t>West Y1 Rep</t>
  </si>
  <si>
    <t>East Y1 Rep</t>
  </si>
  <si>
    <t>West Y2 Rep</t>
  </si>
  <si>
    <t>East Y2 Rep</t>
  </si>
  <si>
    <t>West Y3 Rep</t>
  </si>
  <si>
    <t>East Y3 Rep</t>
  </si>
  <si>
    <t>West Y4 Rep</t>
  </si>
  <si>
    <t>East Y4 Rep</t>
  </si>
  <si>
    <t>Ken Euler</t>
  </si>
  <si>
    <t>Robyn Rodger</t>
  </si>
  <si>
    <t>Heather Smith</t>
  </si>
  <si>
    <t>Graham Gaylord</t>
  </si>
  <si>
    <t>Emily Robinson</t>
  </si>
  <si>
    <t>Sean Bryan</t>
  </si>
  <si>
    <t>Michela Febbraro</t>
  </si>
  <si>
    <t>Kristina Pulkki</t>
  </si>
  <si>
    <t>Lindsay Miller</t>
  </si>
  <si>
    <t>Wilson Stephenson</t>
  </si>
  <si>
    <t>East Grad Committee</t>
  </si>
  <si>
    <t>West Grad Committee</t>
  </si>
  <si>
    <t>Amanda Boxhill</t>
  </si>
  <si>
    <t>Natalie Gleeson</t>
  </si>
  <si>
    <t>Kayla Berst</t>
  </si>
  <si>
    <t>Nicholas Tkaczyk</t>
  </si>
  <si>
    <t>Sam Biggs</t>
  </si>
  <si>
    <t>Addictions IG East</t>
  </si>
  <si>
    <t>Logan McGinn</t>
  </si>
  <si>
    <t>French Language CSIG West</t>
  </si>
  <si>
    <t>French Language CSIG East</t>
  </si>
  <si>
    <t>Geriatric IG East</t>
  </si>
  <si>
    <t>Geriatric IG West</t>
  </si>
  <si>
    <t>MSFC East</t>
  </si>
  <si>
    <t>MSFC West</t>
  </si>
  <si>
    <t>OSCE Club East</t>
  </si>
  <si>
    <t>Surgical IG East</t>
  </si>
  <si>
    <t>Surgical IG West</t>
  </si>
  <si>
    <t>Wilderness Med IG East</t>
  </si>
  <si>
    <t>Wilderness Med IG West</t>
  </si>
  <si>
    <t>WCHIG East</t>
  </si>
  <si>
    <t>WCHIG West</t>
  </si>
  <si>
    <t>Zsolt Toth</t>
  </si>
  <si>
    <t>Amanda Richer</t>
  </si>
  <si>
    <t>Valerie Nicholls</t>
  </si>
  <si>
    <t>Dannica Switzer</t>
  </si>
  <si>
    <t>Brandon Webber</t>
  </si>
  <si>
    <t>Krista Whitney</t>
  </si>
  <si>
    <t>---</t>
  </si>
  <si>
    <t>For Reimbursement Requestor</t>
  </si>
  <si>
    <t>Name of Person Requesting Reimbursement</t>
  </si>
  <si>
    <t>Date on Receipt
(dd-mmm-yy)</t>
  </si>
  <si>
    <t>Meaghan DonnellyPerras</t>
  </si>
  <si>
    <t>Serena Deketele</t>
  </si>
  <si>
    <t>Funmbi Babalola</t>
  </si>
  <si>
    <t>Heather A Smith</t>
  </si>
  <si>
    <t>Altitude Health Care Mentoring IG</t>
  </si>
  <si>
    <t>Zoe Michano</t>
  </si>
  <si>
    <t>Drew Spicer</t>
  </si>
  <si>
    <t>Emergency Medicine IG East</t>
  </si>
  <si>
    <t>Nicole Ranger</t>
  </si>
  <si>
    <t>Nico Merk</t>
  </si>
  <si>
    <t>Family Medicine IG East</t>
  </si>
  <si>
    <t>Emergency Medicine IG West</t>
  </si>
  <si>
    <t>Family Medicine IG West</t>
  </si>
  <si>
    <t>Global Health IG</t>
  </si>
  <si>
    <t>Rose Michael</t>
  </si>
  <si>
    <t>John Coccimiglio</t>
  </si>
  <si>
    <t>Medical Book Club</t>
  </si>
  <si>
    <t>MD Club</t>
  </si>
  <si>
    <t xml:space="preserve">Lindsay Millar </t>
  </si>
  <si>
    <t xml:space="preserve">Ben Stride-Darnley </t>
  </si>
  <si>
    <t xml:space="preserve">Natalie Fraser </t>
  </si>
  <si>
    <t>Orthopedic IG</t>
  </si>
  <si>
    <t xml:space="preserve">Krista Whitney </t>
  </si>
  <si>
    <t>Pharmacology IG</t>
  </si>
  <si>
    <t xml:space="preserve">Katherine Knight </t>
  </si>
  <si>
    <t>Adam Gerlach</t>
  </si>
  <si>
    <t xml:space="preserve">Tracy Sarmiento </t>
  </si>
  <si>
    <t>Maria Sokolova</t>
  </si>
  <si>
    <t>Radiology IG</t>
  </si>
  <si>
    <t>Scott Middlemiss</t>
  </si>
  <si>
    <t xml:space="preserve">Robyn Duffus </t>
  </si>
  <si>
    <t>Katie Gibson</t>
  </si>
  <si>
    <t>Katrina Deluna</t>
  </si>
  <si>
    <t>Lia Johnson</t>
  </si>
  <si>
    <t>Ariana Hillman</t>
  </si>
  <si>
    <t>Confirmed</t>
  </si>
  <si>
    <t>Confirmer</t>
  </si>
  <si>
    <t>Melanie Langille</t>
  </si>
  <si>
    <t xml:space="preserve">Pay By </t>
  </si>
  <si>
    <t>Cheque</t>
  </si>
  <si>
    <t>E-Transfer</t>
  </si>
  <si>
    <t>Name:</t>
  </si>
  <si>
    <t>Interest Group and Reason for 
Expense</t>
  </si>
  <si>
    <t>Valid from July 1, 2021 through June 30, 2022</t>
  </si>
  <si>
    <t>sc.vpfinance@nosm.ca</t>
  </si>
  <si>
    <t>NOSMUSC Reimbursement Request Form</t>
  </si>
  <si>
    <t>NOSMUSC VP Finance Sr &amp; Jr: Brett Caccamo &amp; Grant Lafontaine</t>
  </si>
  <si>
    <t>Email Address/Mailing Address</t>
  </si>
  <si>
    <t>Date (dd-mmm-yy)</t>
  </si>
  <si>
    <r>
      <t xml:space="preserve">Submit Electronic Reimbursement Form and Electronic Copies of All </t>
    </r>
    <r>
      <rPr>
        <b/>
        <sz val="14"/>
        <color theme="1"/>
        <rFont val="Calibri"/>
        <family val="2"/>
        <scheme val="minor"/>
      </rPr>
      <t xml:space="preserve">Itemized Receipts </t>
    </r>
    <r>
      <rPr>
        <sz val="14"/>
        <color theme="1"/>
        <rFont val="Calibri"/>
        <family val="2"/>
        <scheme val="minor"/>
      </rPr>
      <t>to</t>
    </r>
  </si>
  <si>
    <t>Total Requested</t>
  </si>
  <si>
    <t>NOSMUSC Executive/ IG Signing Authority Approval</t>
  </si>
  <si>
    <t xml:space="preserve">*Credit Card statements and debit/credit slips will NOT be accepted. Ensure you have itemized receipts. </t>
  </si>
  <si>
    <t>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</si>
</sst>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35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 applyProtection="1"/>
    <xf numFmtId="0" fontId="2" fillId="0" borderId="0" xfId="0" applyFont="1" applyProtection="1"/>
    <xf numFmtId="0" fontId="0" fillId="0" borderId="0" xfId="0" applyProtection="1"/>
    <xf numFmtId="0" fontId="3" fillId="2" borderId="0" xfId="0" applyFont="1" applyFill="1" applyAlignment="1" applyProtection="1">
      <alignment horizontal="right"/>
    </xf>
    <xf numFmtId="0" fontId="3" fillId="2" borderId="2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/>
    <xf numFmtId="0" fontId="4" fillId="2" borderId="0" xfId="0" applyFont="1" applyFill="1" applyAlignment="1" applyProtection="1">
      <alignment horizontal="right"/>
    </xf>
    <xf numFmtId="164" fontId="5" fillId="2" borderId="3" xfId="1" applyFont="1" applyFill="1" applyBorder="1" applyProtection="1"/>
    <xf numFmtId="0" fontId="3" fillId="3" borderId="4" xfId="0" applyFont="1" applyFill="1" applyBorder="1" applyProtection="1"/>
    <xf numFmtId="0" fontId="3" fillId="3" borderId="5" xfId="0" applyFont="1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6" fillId="2" borderId="9" xfId="0" applyFont="1" applyFill="1" applyBorder="1" applyProtection="1"/>
    <xf numFmtId="0" fontId="6" fillId="2" borderId="10" xfId="0" applyFont="1" applyFill="1" applyBorder="1" applyProtection="1"/>
    <xf numFmtId="0" fontId="0" fillId="2" borderId="10" xfId="0" applyFill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Alignment="1" applyProtection="1"/>
    <xf numFmtId="15" fontId="0" fillId="0" borderId="2" xfId="0" applyNumberFormat="1" applyFill="1" applyBorder="1" applyAlignment="1" applyProtection="1">
      <alignment horizontal="center" vertical="center"/>
      <protection locked="0"/>
    </xf>
    <xf numFmtId="164" fontId="1" fillId="0" borderId="2" xfId="1" applyFont="1" applyFill="1" applyBorder="1" applyAlignment="1" applyProtection="1">
      <alignment vertical="center"/>
      <protection locked="0"/>
    </xf>
    <xf numFmtId="15" fontId="0" fillId="0" borderId="13" xfId="0" applyNumberFormat="1" applyFill="1" applyBorder="1" applyAlignment="1" applyProtection="1">
      <alignment horizontal="center" vertical="center"/>
      <protection locked="0"/>
    </xf>
    <xf numFmtId="164" fontId="1" fillId="0" borderId="13" xfId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15" fontId="0" fillId="0" borderId="21" xfId="0" applyNumberFormat="1" applyFill="1" applyBorder="1" applyAlignment="1" applyProtection="1">
      <alignment horizontal="center" vertical="center"/>
      <protection locked="0"/>
    </xf>
    <xf numFmtId="164" fontId="1" fillId="0" borderId="21" xfId="1" applyFont="1" applyFill="1" applyBorder="1" applyAlignment="1" applyProtection="1">
      <alignment vertical="center"/>
      <protection locked="0"/>
    </xf>
    <xf numFmtId="0" fontId="0" fillId="0" borderId="0" xfId="0" quotePrefix="1"/>
    <xf numFmtId="0" fontId="3" fillId="0" borderId="0" xfId="0" applyFont="1"/>
    <xf numFmtId="0" fontId="3" fillId="3" borderId="2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9" fillId="0" borderId="0" xfId="0" applyFont="1"/>
    <xf numFmtId="0" fontId="12" fillId="4" borderId="14" xfId="0" applyFont="1" applyFill="1" applyBorder="1" applyAlignment="1" applyProtection="1">
      <alignment horizontal="center"/>
    </xf>
    <xf numFmtId="0" fontId="12" fillId="4" borderId="9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</xf>
    <xf numFmtId="0" fontId="0" fillId="0" borderId="13" xfId="0" applyFill="1" applyBorder="1" applyAlignment="1" applyProtection="1">
      <alignment horizontal="left" vertical="center" wrapText="1"/>
      <protection locked="0"/>
    </xf>
    <xf numFmtId="15" fontId="0" fillId="0" borderId="12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left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left"/>
      <protection locked="0"/>
    </xf>
    <xf numFmtId="0" fontId="12" fillId="4" borderId="15" xfId="0" applyFont="1" applyFill="1" applyBorder="1" applyAlignment="1" applyProtection="1">
      <alignment horizontal="center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vertical="center" wrapText="1"/>
    </xf>
    <xf numFmtId="0" fontId="13" fillId="4" borderId="11" xfId="0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/>
    </xf>
    <xf numFmtId="0" fontId="15" fillId="2" borderId="0" xfId="2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wrapText="1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26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27" xfId="0" applyFont="1" applyFill="1" applyBorder="1" applyAlignment="1" applyProtection="1">
      <alignment horizontal="left" vertical="center" wrapText="1"/>
      <protection locked="0"/>
    </xf>
    <xf numFmtId="0" fontId="8" fillId="0" borderId="28" xfId="0" applyFont="1" applyFill="1" applyBorder="1" applyAlignment="1" applyProtection="1">
      <alignment horizontal="left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 wrapText="1"/>
    </xf>
    <xf numFmtId="0" fontId="0" fillId="3" borderId="15" xfId="0" applyFill="1" applyBorder="1" applyProtection="1"/>
    <xf numFmtId="0" fontId="0" fillId="0" borderId="2" xfId="0" applyFill="1" applyBorder="1" applyAlignment="1" applyProtection="1">
      <alignment horizontal="center"/>
    </xf>
    <xf numFmtId="0" fontId="0" fillId="2" borderId="0" xfId="0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Alignment="1" applyProtection="1"/>
    <xf numFmtId="0" fontId="6" fillId="2" borderId="11" xfId="0" applyFont="1" applyFill="1" applyBorder="1" applyAlignment="1" applyProtection="1">
      <alignment wrapText="1"/>
    </xf>
    <xf numFmtId="0" fontId="4" fillId="2" borderId="15" xfId="0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wrapText="1"/>
    </xf>
    <xf numFmtId="0" fontId="14" fillId="2" borderId="0" xfId="0" applyFont="1" applyFill="1" applyBorder="1" applyAlignment="1" applyProtection="1"/>
    <xf numFmtId="0" fontId="4" fillId="2" borderId="0" xfId="0" applyFont="1" applyFill="1" applyAlignment="1" applyProtection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</xdr:row>
          <xdr:rowOff>177800</xdr:rowOff>
        </xdr:from>
        <xdr:to>
          <xdr:col>5</xdr:col>
          <xdr:colOff>876300</xdr:colOff>
          <xdr:row>11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508000</xdr:colOff>
          <xdr:row>9</xdr:row>
          <xdr:rowOff>177800</xdr:rowOff>
        </xdr:from>
        <xdr:to>
          <xdr:col>6</xdr:col>
          <xdr:colOff>825500</xdr:colOff>
          <xdr:row>11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254000</xdr:colOff>
      <xdr:row>0</xdr:row>
      <xdr:rowOff>0</xdr:rowOff>
    </xdr:from>
    <xdr:to>
      <xdr:col>5</xdr:col>
      <xdr:colOff>28222</xdr:colOff>
      <xdr:row>1</xdr:row>
      <xdr:rowOff>506761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1C65EA-4189-4340-836F-7D84AF1A0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444" y="0"/>
          <a:ext cx="2243667" cy="1071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.vpfinance@nosm.ca" TargetMode="External"/><Relationship Id="rId6" Type="http://schemas.openxmlformats.org/officeDocument/2006/relationships/ctrlProp" Target="../ctrlProps/ctrlProp1.xml"/><Relationship Id="rId5" Type="http://schemas.openxmlformats.org/officeDocument/2006/relationships/image" Target="../media/image1.png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="110" zoomScaleNormal="110" zoomScaleSheetLayoutView="100" zoomScalePageLayoutView="90" workbookViewId="0">
      <selection activeCell="C8" sqref="C8"/>
    </sheetView>
  </sheetViews>
  <sheetFormatPr baseColWidth="10" defaultColWidth="0" defaultRowHeight="15" zeroHeight="1" x14ac:dyDescent="0.2"/>
  <cols>
    <col min="1" max="1" width="0.6640625" style="1" customWidth="1"/>
    <col min="2" max="2" width="3.6640625" style="1" customWidth="1"/>
    <col min="3" max="3" width="10.5" style="1" customWidth="1"/>
    <col min="4" max="4" width="9.5" style="1" customWidth="1"/>
    <col min="5" max="5" width="8.6640625" style="1" customWidth="1"/>
    <col min="6" max="6" width="20.1640625" style="1" customWidth="1"/>
    <col min="7" max="7" width="18.5" style="1" customWidth="1"/>
    <col min="8" max="8" width="13.1640625" style="1" customWidth="1"/>
    <col min="9" max="9" width="24.1640625" style="1" customWidth="1"/>
    <col min="10" max="10" width="9.33203125" style="1" customWidth="1"/>
    <col min="11" max="11" width="0.6640625" style="1" customWidth="1"/>
    <col min="12" max="13" width="9.1640625" style="1" hidden="1" customWidth="1"/>
    <col min="14" max="16384" width="9.1640625" style="1" hidden="1"/>
  </cols>
  <sheetData>
    <row r="1" spans="2:12" ht="44" customHeight="1" x14ac:dyDescent="0.3">
      <c r="B1" s="36"/>
      <c r="C1" s="51"/>
      <c r="D1" s="51"/>
      <c r="E1" s="51"/>
      <c r="F1" s="52" t="s">
        <v>119</v>
      </c>
      <c r="G1" s="52"/>
      <c r="H1" s="52"/>
      <c r="I1" s="52"/>
      <c r="J1" s="53"/>
    </row>
    <row r="2" spans="2:12" ht="44" customHeight="1" thickBot="1" x14ac:dyDescent="0.35">
      <c r="B2" s="37"/>
      <c r="C2" s="38"/>
      <c r="D2" s="38"/>
      <c r="E2" s="38"/>
      <c r="F2" s="54"/>
      <c r="G2" s="54"/>
      <c r="H2" s="54"/>
      <c r="I2" s="54"/>
      <c r="J2" s="55"/>
    </row>
    <row r="3" spans="2:12" x14ac:dyDescent="0.2"/>
    <row r="4" spans="2:12" ht="17" customHeight="1" x14ac:dyDescent="0.2">
      <c r="B4" s="56" t="s">
        <v>123</v>
      </c>
      <c r="C4" s="56"/>
      <c r="D4" s="56"/>
      <c r="E4" s="56"/>
      <c r="F4" s="56"/>
      <c r="G4" s="56"/>
      <c r="H4" s="56"/>
      <c r="I4" s="56"/>
      <c r="J4" s="56"/>
      <c r="L4" s="2"/>
    </row>
    <row r="5" spans="2:12" ht="17" customHeight="1" x14ac:dyDescent="0.2">
      <c r="B5" s="56" t="s">
        <v>120</v>
      </c>
      <c r="C5" s="56"/>
      <c r="D5" s="56"/>
      <c r="E5" s="56"/>
      <c r="F5" s="56"/>
      <c r="G5" s="56"/>
      <c r="H5" s="56"/>
      <c r="I5" s="56"/>
      <c r="J5" s="56"/>
      <c r="L5" s="2"/>
    </row>
    <row r="6" spans="2:12" ht="17" customHeight="1" x14ac:dyDescent="0.2">
      <c r="B6" s="57" t="s">
        <v>118</v>
      </c>
      <c r="C6" s="58"/>
      <c r="D6" s="58"/>
      <c r="E6" s="58"/>
      <c r="F6" s="58"/>
      <c r="G6" s="58"/>
      <c r="H6" s="58"/>
      <c r="I6" s="58"/>
      <c r="J6" s="58"/>
    </row>
    <row r="7" spans="2:12" x14ac:dyDescent="0.2">
      <c r="L7" s="3"/>
    </row>
    <row r="8" spans="2:12" x14ac:dyDescent="0.2">
      <c r="D8" s="4" t="s">
        <v>2</v>
      </c>
      <c r="E8" s="41"/>
      <c r="F8" s="41"/>
      <c r="G8" s="4" t="s">
        <v>1</v>
      </c>
      <c r="H8" s="44"/>
      <c r="I8" s="44"/>
    </row>
    <row r="9" spans="2:12" x14ac:dyDescent="0.2"/>
    <row r="10" spans="2:12" x14ac:dyDescent="0.2">
      <c r="F10" s="5" t="s">
        <v>113</v>
      </c>
      <c r="G10" s="5" t="s">
        <v>114</v>
      </c>
      <c r="H10" s="6"/>
    </row>
    <row r="11" spans="2:12" x14ac:dyDescent="0.2">
      <c r="D11" s="7"/>
      <c r="E11" s="7" t="s">
        <v>112</v>
      </c>
      <c r="F11" s="18"/>
      <c r="G11" s="19"/>
      <c r="H11" s="8"/>
    </row>
    <row r="12" spans="2:12" x14ac:dyDescent="0.2"/>
    <row r="13" spans="2:12" ht="19.5" customHeight="1" x14ac:dyDescent="0.2">
      <c r="D13" s="4" t="s">
        <v>115</v>
      </c>
      <c r="E13" s="41"/>
      <c r="F13" s="41"/>
      <c r="G13" s="41"/>
      <c r="H13" s="41"/>
      <c r="I13" s="41"/>
    </row>
    <row r="14" spans="2:12" ht="19.5" customHeight="1" x14ac:dyDescent="0.2">
      <c r="C14" s="59" t="s">
        <v>121</v>
      </c>
      <c r="D14" s="59"/>
      <c r="E14" s="41"/>
      <c r="F14" s="41"/>
      <c r="G14" s="41"/>
      <c r="H14" s="41"/>
      <c r="I14" s="41"/>
    </row>
    <row r="15" spans="2:12" ht="19.5" customHeight="1" x14ac:dyDescent="0.2">
      <c r="C15" s="59"/>
      <c r="D15" s="59"/>
      <c r="E15" s="41"/>
      <c r="F15" s="41"/>
      <c r="G15" s="41"/>
      <c r="H15" s="41"/>
      <c r="I15" s="41"/>
    </row>
    <row r="16" spans="2:12" ht="19.5" customHeight="1" x14ac:dyDescent="0.2">
      <c r="E16" s="41"/>
      <c r="F16" s="41"/>
      <c r="G16" s="41"/>
      <c r="H16" s="41"/>
      <c r="I16" s="41"/>
    </row>
    <row r="17" spans="2:10" x14ac:dyDescent="0.2"/>
    <row r="18" spans="2:10" x14ac:dyDescent="0.2">
      <c r="B18" s="42" t="s">
        <v>8</v>
      </c>
      <c r="C18" s="42"/>
      <c r="D18" s="42"/>
      <c r="E18" s="42"/>
      <c r="F18" s="42"/>
      <c r="G18" s="42"/>
      <c r="H18" s="42"/>
      <c r="I18" s="42"/>
      <c r="J18" s="42"/>
    </row>
    <row r="19" spans="2:10" ht="8.25" customHeight="1" thickBot="1" x14ac:dyDescent="0.25"/>
    <row r="20" spans="2:10" s="34" customFormat="1" ht="33" customHeight="1" thickBot="1" x14ac:dyDescent="0.25">
      <c r="B20" s="31" t="s">
        <v>6</v>
      </c>
      <c r="C20" s="46" t="s">
        <v>7</v>
      </c>
      <c r="D20" s="46"/>
      <c r="E20" s="46"/>
      <c r="F20" s="32" t="s">
        <v>73</v>
      </c>
      <c r="G20" s="33" t="s">
        <v>0</v>
      </c>
      <c r="H20" s="40" t="s">
        <v>116</v>
      </c>
      <c r="I20" s="66"/>
    </row>
    <row r="21" spans="2:10" ht="27.75" customHeight="1" x14ac:dyDescent="0.2">
      <c r="B21" s="26"/>
      <c r="C21" s="45"/>
      <c r="D21" s="45"/>
      <c r="E21" s="45"/>
      <c r="F21" s="27"/>
      <c r="G21" s="28"/>
      <c r="H21" s="60"/>
      <c r="I21" s="61"/>
    </row>
    <row r="22" spans="2:10" ht="27.75" customHeight="1" x14ac:dyDescent="0.2">
      <c r="B22" s="24"/>
      <c r="C22" s="39"/>
      <c r="D22" s="39"/>
      <c r="E22" s="39"/>
      <c r="F22" s="20"/>
      <c r="G22" s="21"/>
      <c r="H22" s="62"/>
      <c r="I22" s="63"/>
    </row>
    <row r="23" spans="2:10" ht="27.75" customHeight="1" x14ac:dyDescent="0.2">
      <c r="B23" s="24"/>
      <c r="C23" s="39"/>
      <c r="D23" s="39"/>
      <c r="E23" s="39"/>
      <c r="F23" s="20"/>
      <c r="G23" s="21"/>
      <c r="H23" s="62"/>
      <c r="I23" s="63"/>
    </row>
    <row r="24" spans="2:10" ht="27.75" customHeight="1" x14ac:dyDescent="0.2">
      <c r="B24" s="24"/>
      <c r="C24" s="39"/>
      <c r="D24" s="39"/>
      <c r="E24" s="39"/>
      <c r="F24" s="20"/>
      <c r="G24" s="21"/>
      <c r="H24" s="62"/>
      <c r="I24" s="63"/>
    </row>
    <row r="25" spans="2:10" ht="27.75" customHeight="1" x14ac:dyDescent="0.2">
      <c r="B25" s="24"/>
      <c r="C25" s="39"/>
      <c r="D25" s="39"/>
      <c r="E25" s="39"/>
      <c r="F25" s="20"/>
      <c r="G25" s="21"/>
      <c r="H25" s="62"/>
      <c r="I25" s="63"/>
    </row>
    <row r="26" spans="2:10" ht="27.75" customHeight="1" x14ac:dyDescent="0.2">
      <c r="B26" s="24"/>
      <c r="C26" s="39"/>
      <c r="D26" s="39"/>
      <c r="E26" s="39"/>
      <c r="F26" s="20"/>
      <c r="G26" s="21"/>
      <c r="H26" s="62"/>
      <c r="I26" s="63"/>
    </row>
    <row r="27" spans="2:10" ht="27.75" customHeight="1" x14ac:dyDescent="0.2">
      <c r="B27" s="24"/>
      <c r="C27" s="39"/>
      <c r="D27" s="39"/>
      <c r="E27" s="39"/>
      <c r="F27" s="20"/>
      <c r="G27" s="21"/>
      <c r="H27" s="62"/>
      <c r="I27" s="63"/>
    </row>
    <row r="28" spans="2:10" ht="27.75" customHeight="1" x14ac:dyDescent="0.2">
      <c r="B28" s="24"/>
      <c r="C28" s="39"/>
      <c r="D28" s="39"/>
      <c r="E28" s="39"/>
      <c r="F28" s="20"/>
      <c r="G28" s="21"/>
      <c r="H28" s="62"/>
      <c r="I28" s="63"/>
    </row>
    <row r="29" spans="2:10" ht="27.75" customHeight="1" x14ac:dyDescent="0.2">
      <c r="B29" s="24"/>
      <c r="C29" s="39"/>
      <c r="D29" s="39"/>
      <c r="E29" s="39"/>
      <c r="F29" s="20"/>
      <c r="G29" s="21"/>
      <c r="H29" s="62"/>
      <c r="I29" s="63"/>
    </row>
    <row r="30" spans="2:10" ht="27.75" customHeight="1" x14ac:dyDescent="0.2">
      <c r="B30" s="24"/>
      <c r="C30" s="39"/>
      <c r="D30" s="39"/>
      <c r="E30" s="39"/>
      <c r="F30" s="20"/>
      <c r="G30" s="21"/>
      <c r="H30" s="62"/>
      <c r="I30" s="63"/>
    </row>
    <row r="31" spans="2:10" ht="27.75" customHeight="1" thickBot="1" x14ac:dyDescent="0.25">
      <c r="B31" s="25"/>
      <c r="C31" s="43"/>
      <c r="D31" s="43"/>
      <c r="E31" s="43"/>
      <c r="F31" s="22"/>
      <c r="G31" s="23"/>
      <c r="H31" s="64"/>
      <c r="I31" s="65"/>
    </row>
    <row r="32" spans="2:10" ht="20" thickBot="1" x14ac:dyDescent="0.3">
      <c r="F32" s="9" t="s">
        <v>124</v>
      </c>
      <c r="G32" s="10">
        <f>SUM(G21:G31)</f>
        <v>0</v>
      </c>
    </row>
    <row r="33" spans="2:10" ht="17" thickTop="1" thickBot="1" x14ac:dyDescent="0.25"/>
    <row r="34" spans="2:10" x14ac:dyDescent="0.2">
      <c r="B34" s="11" t="s">
        <v>71</v>
      </c>
      <c r="C34" s="12"/>
      <c r="D34" s="12"/>
      <c r="E34" s="13"/>
      <c r="F34" s="13"/>
      <c r="G34" s="67"/>
      <c r="H34" s="67"/>
      <c r="I34" s="14"/>
    </row>
    <row r="35" spans="2:10" ht="20.25" customHeight="1" x14ac:dyDescent="0.2">
      <c r="B35" s="47" t="str">
        <f>IF(E8="", "", E8)</f>
        <v/>
      </c>
      <c r="C35" s="48"/>
      <c r="D35" s="48"/>
      <c r="E35" s="48"/>
      <c r="F35" s="48"/>
      <c r="G35" s="68"/>
      <c r="H35" s="68"/>
      <c r="I35" s="70"/>
    </row>
    <row r="36" spans="2:10" ht="17" thickBot="1" x14ac:dyDescent="0.25">
      <c r="B36" s="15" t="s">
        <v>72</v>
      </c>
      <c r="C36" s="16"/>
      <c r="D36" s="16"/>
      <c r="E36" s="17"/>
      <c r="F36" s="17"/>
      <c r="G36" s="16" t="s">
        <v>4</v>
      </c>
      <c r="H36" s="17"/>
      <c r="I36" s="72" t="s">
        <v>122</v>
      </c>
    </row>
    <row r="37" spans="2:10" ht="16" thickBot="1" x14ac:dyDescent="0.25"/>
    <row r="38" spans="2:10" x14ac:dyDescent="0.2">
      <c r="B38" s="11" t="s">
        <v>125</v>
      </c>
      <c r="C38" s="12"/>
      <c r="D38" s="12"/>
      <c r="E38" s="13"/>
      <c r="F38" s="13"/>
      <c r="G38" s="13"/>
      <c r="H38" s="13"/>
      <c r="I38" s="14"/>
    </row>
    <row r="39" spans="2:10" ht="20.25" customHeight="1" x14ac:dyDescent="0.2">
      <c r="B39" s="49"/>
      <c r="C39" s="50"/>
      <c r="D39" s="50"/>
      <c r="E39" s="50"/>
      <c r="F39" s="50"/>
      <c r="G39" s="68"/>
      <c r="H39" s="68"/>
      <c r="I39" s="71"/>
    </row>
    <row r="40" spans="2:10" ht="17" thickBot="1" x14ac:dyDescent="0.25">
      <c r="B40" s="15" t="s">
        <v>3</v>
      </c>
      <c r="C40" s="16"/>
      <c r="D40" s="16"/>
      <c r="E40" s="17"/>
      <c r="F40" s="17"/>
      <c r="G40" s="16" t="s">
        <v>4</v>
      </c>
      <c r="H40" s="17"/>
      <c r="I40" s="74" t="s">
        <v>122</v>
      </c>
      <c r="J40" s="69"/>
    </row>
    <row r="41" spans="2:10" ht="19" x14ac:dyDescent="0.25">
      <c r="B41" s="73" t="s">
        <v>126</v>
      </c>
      <c r="C41" s="73"/>
      <c r="D41" s="73"/>
      <c r="E41" s="73"/>
      <c r="F41" s="73"/>
      <c r="G41" s="73"/>
      <c r="H41" s="73"/>
      <c r="I41" s="73"/>
      <c r="J41" s="75"/>
    </row>
    <row r="42" spans="2:10" ht="19" x14ac:dyDescent="0.2">
      <c r="B42" s="58" t="s">
        <v>117</v>
      </c>
      <c r="C42" s="58"/>
      <c r="D42" s="58"/>
      <c r="E42" s="58"/>
      <c r="F42" s="58"/>
      <c r="G42" s="58"/>
      <c r="H42" s="58"/>
      <c r="I42" s="58"/>
      <c r="J42" s="76"/>
    </row>
    <row r="43" spans="2:10" ht="19" x14ac:dyDescent="0.2">
      <c r="B43" s="58" t="s">
        <v>127</v>
      </c>
      <c r="C43" s="58"/>
      <c r="D43" s="58"/>
      <c r="E43" s="58"/>
      <c r="F43" s="58"/>
      <c r="G43" s="58"/>
      <c r="H43" s="58"/>
      <c r="I43" s="58"/>
      <c r="J43" s="76"/>
    </row>
    <row r="44" spans="2:10" x14ac:dyDescent="0.2">
      <c r="G44" s="69"/>
    </row>
    <row r="45" spans="2:10" x14ac:dyDescent="0.2"/>
    <row r="46" spans="2:10" x14ac:dyDescent="0.2"/>
    <row r="47" spans="2:10" x14ac:dyDescent="0.2"/>
    <row r="48" spans="2:1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2" x14ac:dyDescent="0.2"/>
  </sheetData>
  <sheetProtection selectLockedCells="1"/>
  <mergeCells count="43">
    <mergeCell ref="H27:I27"/>
    <mergeCell ref="H28:I28"/>
    <mergeCell ref="H29:I29"/>
    <mergeCell ref="H30:I30"/>
    <mergeCell ref="H31:I31"/>
    <mergeCell ref="F1:J2"/>
    <mergeCell ref="C14:D15"/>
    <mergeCell ref="H20:I20"/>
    <mergeCell ref="B35:F35"/>
    <mergeCell ref="B39:F39"/>
    <mergeCell ref="G39:H39"/>
    <mergeCell ref="G35:H35"/>
    <mergeCell ref="B41:I41"/>
    <mergeCell ref="B42:I42"/>
    <mergeCell ref="B43:I43"/>
    <mergeCell ref="C31:E31"/>
    <mergeCell ref="C30:E30"/>
    <mergeCell ref="B5:J5"/>
    <mergeCell ref="B6:J6"/>
    <mergeCell ref="B4:J4"/>
    <mergeCell ref="H8:I8"/>
    <mergeCell ref="C21:E21"/>
    <mergeCell ref="C20:E20"/>
    <mergeCell ref="E16:I16"/>
    <mergeCell ref="E15:I15"/>
    <mergeCell ref="E14:I14"/>
    <mergeCell ref="E13:I13"/>
    <mergeCell ref="E8:F8"/>
    <mergeCell ref="B18:J18"/>
    <mergeCell ref="H21:I21"/>
    <mergeCell ref="H22:I22"/>
    <mergeCell ref="H23:I23"/>
    <mergeCell ref="H24:I24"/>
    <mergeCell ref="H25:I25"/>
    <mergeCell ref="H26:I26"/>
    <mergeCell ref="C29:E29"/>
    <mergeCell ref="C28:E28"/>
    <mergeCell ref="C24:E24"/>
    <mergeCell ref="C23:E23"/>
    <mergeCell ref="C22:E22"/>
    <mergeCell ref="C27:E27"/>
    <mergeCell ref="C26:E26"/>
    <mergeCell ref="C25:E25"/>
  </mergeCells>
  <phoneticPr fontId="11" type="noConversion"/>
  <conditionalFormatting sqref="H21:H31">
    <cfRule type="expression" dxfId="1" priority="4" stopIfTrue="1">
      <formula>IF($G21&lt;&gt;"", IF($H21="", 1, 0), 0)</formula>
    </cfRule>
  </conditionalFormatting>
  <conditionalFormatting sqref="B39">
    <cfRule type="expression" dxfId="0" priority="5" stopIfTrue="1">
      <formula>IF($G$21&lt;&gt;"", IF(#REF!="", 1, 0), 0)</formula>
    </cfRule>
  </conditionalFormatting>
  <hyperlinks>
    <hyperlink ref="B6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scale="67" orientation="portrait" horizontalDpi="300" r:id="rId2"/>
  <colBreaks count="1" manualBreakCount="1">
    <brk id="10" max="1048575" man="1"/>
  </colBreaks>
  <drawing r:id="rId3"/>
  <legacyDrawing r:id="rId4"/>
  <picture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571500</xdr:colOff>
                    <xdr:row>9</xdr:row>
                    <xdr:rowOff>177800</xdr:rowOff>
                  </from>
                  <to>
                    <xdr:col>5</xdr:col>
                    <xdr:colOff>876300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6</xdr:col>
                    <xdr:colOff>508000</xdr:colOff>
                    <xdr:row>9</xdr:row>
                    <xdr:rowOff>177800</xdr:rowOff>
                  </from>
                  <to>
                    <xdr:col>6</xdr:col>
                    <xdr:colOff>825500</xdr:colOff>
                    <xdr:row>11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"/>
  <sheetViews>
    <sheetView topLeftCell="A42" workbookViewId="0">
      <selection activeCell="D54" sqref="D54"/>
    </sheetView>
  </sheetViews>
  <sheetFormatPr baseColWidth="10" defaultColWidth="8.83203125" defaultRowHeight="15" x14ac:dyDescent="0.2"/>
  <cols>
    <col min="1" max="1" width="18.5" bestFit="1" customWidth="1"/>
    <col min="2" max="2" width="36.83203125" bestFit="1" customWidth="1"/>
    <col min="3" max="3" width="51" bestFit="1" customWidth="1"/>
  </cols>
  <sheetData>
    <row r="1" spans="1:3" x14ac:dyDescent="0.2">
      <c r="A1" s="30" t="s">
        <v>10</v>
      </c>
      <c r="B1" s="30"/>
      <c r="C1" s="30"/>
    </row>
    <row r="2" spans="1:3" x14ac:dyDescent="0.2">
      <c r="A2" s="30" t="s">
        <v>11</v>
      </c>
      <c r="B2" s="30" t="s">
        <v>12</v>
      </c>
      <c r="C2" s="30" t="s">
        <v>9</v>
      </c>
    </row>
    <row r="4" spans="1:3" x14ac:dyDescent="0.2">
      <c r="A4" t="s">
        <v>13</v>
      </c>
      <c r="B4" t="s">
        <v>14</v>
      </c>
      <c r="C4" t="str">
        <f t="shared" ref="C4" si="0">B4 &amp; " - " &amp; A4</f>
        <v>President - Kendra Komsa</v>
      </c>
    </row>
    <row r="5" spans="1:3" x14ac:dyDescent="0.2">
      <c r="A5" t="s">
        <v>15</v>
      </c>
      <c r="B5" t="s">
        <v>5</v>
      </c>
      <c r="C5" t="str">
        <f t="shared" ref="C5:C24" si="1">B5 &amp; " - " &amp; A5</f>
        <v>VP Finance - Kay-Sea Taylor</v>
      </c>
    </row>
    <row r="6" spans="1:3" x14ac:dyDescent="0.2">
      <c r="A6" t="s">
        <v>32</v>
      </c>
      <c r="B6" t="s">
        <v>16</v>
      </c>
      <c r="C6" t="str">
        <f t="shared" si="1"/>
        <v>VP Executive - Ken Euler</v>
      </c>
    </row>
    <row r="7" spans="1:3" x14ac:dyDescent="0.2">
      <c r="A7" t="s">
        <v>46</v>
      </c>
      <c r="B7" t="s">
        <v>17</v>
      </c>
      <c r="C7" t="str">
        <f t="shared" si="1"/>
        <v>VP External Sr - Kayla Berst</v>
      </c>
    </row>
    <row r="8" spans="1:3" x14ac:dyDescent="0.2">
      <c r="A8" t="s">
        <v>34</v>
      </c>
      <c r="B8" t="s">
        <v>18</v>
      </c>
      <c r="C8" t="str">
        <f t="shared" si="1"/>
        <v>VP External Jr - Heather Smith</v>
      </c>
    </row>
    <row r="9" spans="1:3" x14ac:dyDescent="0.2">
      <c r="A9" t="s">
        <v>47</v>
      </c>
      <c r="B9" t="s">
        <v>19</v>
      </c>
      <c r="C9" t="str">
        <f t="shared" si="1"/>
        <v>VP Education Sr - Nicholas Tkaczyk</v>
      </c>
    </row>
    <row r="10" spans="1:3" x14ac:dyDescent="0.2">
      <c r="A10" t="s">
        <v>35</v>
      </c>
      <c r="B10" t="s">
        <v>20</v>
      </c>
      <c r="C10" t="str">
        <f t="shared" si="1"/>
        <v>VP Education Jr - Graham Gaylord</v>
      </c>
    </row>
    <row r="11" spans="1:3" x14ac:dyDescent="0.2">
      <c r="A11" t="s">
        <v>33</v>
      </c>
      <c r="B11" t="s">
        <v>21</v>
      </c>
      <c r="C11" t="str">
        <f t="shared" si="1"/>
        <v>VP Internal - Robyn Rodger</v>
      </c>
    </row>
    <row r="12" spans="1:3" x14ac:dyDescent="0.2">
      <c r="A12" t="s">
        <v>48</v>
      </c>
      <c r="B12" t="s">
        <v>22</v>
      </c>
      <c r="C12" t="str">
        <f t="shared" si="1"/>
        <v>GHL Sr - Sam Biggs</v>
      </c>
    </row>
    <row r="13" spans="1:3" x14ac:dyDescent="0.2">
      <c r="A13" t="s">
        <v>76</v>
      </c>
      <c r="B13" t="s">
        <v>23</v>
      </c>
      <c r="C13" t="str">
        <f t="shared" si="1"/>
        <v>GHL Jr - Funmbi Babalola</v>
      </c>
    </row>
    <row r="14" spans="1:3" x14ac:dyDescent="0.2">
      <c r="A14" t="s">
        <v>75</v>
      </c>
      <c r="B14" t="s">
        <v>24</v>
      </c>
      <c r="C14" t="str">
        <f t="shared" si="1"/>
        <v>West Y1 Rep - Serena Deketele</v>
      </c>
    </row>
    <row r="15" spans="1:3" x14ac:dyDescent="0.2">
      <c r="A15" t="s">
        <v>74</v>
      </c>
      <c r="B15" t="s">
        <v>25</v>
      </c>
      <c r="C15" t="str">
        <f t="shared" si="1"/>
        <v>East Y1 Rep - Meaghan DonnellyPerras</v>
      </c>
    </row>
    <row r="16" spans="1:3" x14ac:dyDescent="0.2">
      <c r="A16" t="s">
        <v>41</v>
      </c>
      <c r="B16" t="s">
        <v>26</v>
      </c>
      <c r="C16" t="str">
        <f t="shared" si="1"/>
        <v>West Y2 Rep - Wilson Stephenson</v>
      </c>
    </row>
    <row r="17" spans="1:4" x14ac:dyDescent="0.2">
      <c r="A17" t="s">
        <v>40</v>
      </c>
      <c r="B17" t="s">
        <v>27</v>
      </c>
      <c r="C17" t="str">
        <f t="shared" si="1"/>
        <v>East Y2 Rep - Lindsay Miller</v>
      </c>
    </row>
    <row r="18" spans="1:4" x14ac:dyDescent="0.2">
      <c r="A18" t="s">
        <v>39</v>
      </c>
      <c r="B18" t="s">
        <v>28</v>
      </c>
      <c r="C18" t="str">
        <f t="shared" si="1"/>
        <v>West Y3 Rep - Kristina Pulkki</v>
      </c>
    </row>
    <row r="19" spans="1:4" x14ac:dyDescent="0.2">
      <c r="A19" t="s">
        <v>38</v>
      </c>
      <c r="B19" t="s">
        <v>29</v>
      </c>
      <c r="C19" t="str">
        <f t="shared" si="1"/>
        <v>East Y3 Rep - Michela Febbraro</v>
      </c>
    </row>
    <row r="20" spans="1:4" x14ac:dyDescent="0.2">
      <c r="A20" t="s">
        <v>37</v>
      </c>
      <c r="B20" t="s">
        <v>30</v>
      </c>
      <c r="C20" t="str">
        <f t="shared" si="1"/>
        <v>West Y4 Rep - Sean Bryan</v>
      </c>
    </row>
    <row r="21" spans="1:4" x14ac:dyDescent="0.2">
      <c r="A21" t="s">
        <v>36</v>
      </c>
      <c r="B21" t="s">
        <v>31</v>
      </c>
      <c r="C21" t="str">
        <f t="shared" si="1"/>
        <v>East Y4 Rep - Emily Robinson</v>
      </c>
    </row>
    <row r="22" spans="1:4" x14ac:dyDescent="0.2">
      <c r="A22" t="s">
        <v>44</v>
      </c>
      <c r="B22" t="s">
        <v>42</v>
      </c>
      <c r="C22" t="str">
        <f t="shared" si="1"/>
        <v>East Grad Committee - Amanda Boxhill</v>
      </c>
    </row>
    <row r="23" spans="1:4" x14ac:dyDescent="0.2">
      <c r="A23" t="s">
        <v>45</v>
      </c>
      <c r="B23" t="s">
        <v>43</v>
      </c>
      <c r="C23" t="str">
        <f t="shared" si="1"/>
        <v>West Grad Committee - Natalie Gleeson</v>
      </c>
    </row>
    <row r="24" spans="1:4" x14ac:dyDescent="0.2">
      <c r="A24" s="29" t="s">
        <v>70</v>
      </c>
      <c r="B24" s="29" t="s">
        <v>70</v>
      </c>
      <c r="C24" t="str">
        <f t="shared" si="1"/>
        <v>--- - ---</v>
      </c>
    </row>
    <row r="25" spans="1:4" x14ac:dyDescent="0.2">
      <c r="A25" t="s">
        <v>77</v>
      </c>
      <c r="B25" t="s">
        <v>78</v>
      </c>
      <c r="C25" t="str">
        <f t="shared" ref="C25:C58" si="2">B25 &amp; " - " &amp; A25</f>
        <v>Altitude Health Care Mentoring IG - Heather A Smith</v>
      </c>
      <c r="D25" t="s">
        <v>110</v>
      </c>
    </row>
    <row r="26" spans="1:4" x14ac:dyDescent="0.2">
      <c r="A26" t="s">
        <v>79</v>
      </c>
      <c r="B26" t="s">
        <v>49</v>
      </c>
      <c r="C26" t="str">
        <f t="shared" si="2"/>
        <v>Addictions IG East - Zoe Michano</v>
      </c>
    </row>
    <row r="27" spans="1:4" x14ac:dyDescent="0.2">
      <c r="A27" s="29" t="s">
        <v>64</v>
      </c>
      <c r="B27" t="s">
        <v>81</v>
      </c>
      <c r="C27" t="str">
        <f t="shared" si="2"/>
        <v>Emergency Medicine IG East - Zsolt Toth</v>
      </c>
      <c r="D27" t="s">
        <v>109</v>
      </c>
    </row>
    <row r="28" spans="1:4" x14ac:dyDescent="0.2">
      <c r="A28" s="29" t="s">
        <v>80</v>
      </c>
      <c r="B28" t="s">
        <v>85</v>
      </c>
      <c r="C28" t="str">
        <f t="shared" si="2"/>
        <v>Emergency Medicine IG West - Drew Spicer</v>
      </c>
      <c r="D28" t="s">
        <v>110</v>
      </c>
    </row>
    <row r="29" spans="1:4" x14ac:dyDescent="0.2">
      <c r="A29" s="29" t="s">
        <v>82</v>
      </c>
      <c r="B29" t="s">
        <v>52</v>
      </c>
      <c r="C29" t="str">
        <f t="shared" si="2"/>
        <v>French Language CSIG East - Nicole Ranger</v>
      </c>
    </row>
    <row r="30" spans="1:4" x14ac:dyDescent="0.2">
      <c r="A30" s="29" t="s">
        <v>65</v>
      </c>
      <c r="B30" t="s">
        <v>51</v>
      </c>
      <c r="C30" t="str">
        <f t="shared" si="2"/>
        <v>French Language CSIG West - Amanda Richer</v>
      </c>
    </row>
    <row r="31" spans="1:4" ht="16" x14ac:dyDescent="0.2">
      <c r="A31" s="35" t="s">
        <v>82</v>
      </c>
      <c r="B31" t="s">
        <v>84</v>
      </c>
      <c r="C31" t="str">
        <f>B31 &amp; " - " &amp; A31</f>
        <v>Family Medicine IG East - Nicole Ranger</v>
      </c>
    </row>
    <row r="32" spans="1:4" ht="16" x14ac:dyDescent="0.2">
      <c r="A32" s="35" t="s">
        <v>83</v>
      </c>
      <c r="B32" t="s">
        <v>86</v>
      </c>
      <c r="C32" t="str">
        <f t="shared" si="2"/>
        <v>Family Medicine IG West - Nico Merk</v>
      </c>
    </row>
    <row r="33" spans="1:4" x14ac:dyDescent="0.2">
      <c r="A33" s="29" t="s">
        <v>48</v>
      </c>
      <c r="B33" t="s">
        <v>87</v>
      </c>
      <c r="C33" t="str">
        <f t="shared" ref="C33" si="3">B33 &amp; " - " &amp; A33</f>
        <v>Global Health IG - Sam Biggs</v>
      </c>
      <c r="D33" t="s">
        <v>110</v>
      </c>
    </row>
    <row r="34" spans="1:4" x14ac:dyDescent="0.2">
      <c r="A34" s="29" t="s">
        <v>76</v>
      </c>
      <c r="B34" t="s">
        <v>87</v>
      </c>
      <c r="C34" t="str">
        <f t="shared" si="2"/>
        <v>Global Health IG - Funmbi Babalola</v>
      </c>
      <c r="D34" t="s">
        <v>109</v>
      </c>
    </row>
    <row r="35" spans="1:4" x14ac:dyDescent="0.2">
      <c r="A35" s="29" t="s">
        <v>88</v>
      </c>
      <c r="B35" t="s">
        <v>53</v>
      </c>
      <c r="C35" t="str">
        <f t="shared" si="2"/>
        <v>Geriatric IG East - Rose Michael</v>
      </c>
    </row>
    <row r="36" spans="1:4" x14ac:dyDescent="0.2">
      <c r="A36" s="29" t="s">
        <v>89</v>
      </c>
      <c r="B36" t="s">
        <v>54</v>
      </c>
      <c r="C36" t="str">
        <f t="shared" si="2"/>
        <v>Geriatric IG West - John Coccimiglio</v>
      </c>
    </row>
    <row r="37" spans="1:4" x14ac:dyDescent="0.2">
      <c r="A37" s="29" t="s">
        <v>66</v>
      </c>
      <c r="B37" t="s">
        <v>90</v>
      </c>
      <c r="C37" t="str">
        <f t="shared" si="2"/>
        <v>Medical Book Club - Valerie Nicholls</v>
      </c>
      <c r="D37" t="s">
        <v>110</v>
      </c>
    </row>
    <row r="38" spans="1:4" x14ac:dyDescent="0.2">
      <c r="A38" t="s">
        <v>67</v>
      </c>
      <c r="B38" t="s">
        <v>90</v>
      </c>
      <c r="C38" t="str">
        <f t="shared" si="2"/>
        <v>Medical Book Club - Dannica Switzer</v>
      </c>
      <c r="D38" t="s">
        <v>109</v>
      </c>
    </row>
    <row r="39" spans="1:4" x14ac:dyDescent="0.2">
      <c r="A39" t="s">
        <v>69</v>
      </c>
      <c r="B39" t="s">
        <v>90</v>
      </c>
      <c r="C39" t="str">
        <f t="shared" si="2"/>
        <v>Medical Book Club - Krista Whitney</v>
      </c>
      <c r="D39" t="s">
        <v>109</v>
      </c>
    </row>
    <row r="40" spans="1:4" x14ac:dyDescent="0.2">
      <c r="A40" t="s">
        <v>68</v>
      </c>
      <c r="B40" t="s">
        <v>91</v>
      </c>
      <c r="C40" t="str">
        <f t="shared" si="2"/>
        <v>MD Club - Brandon Webber</v>
      </c>
    </row>
    <row r="41" spans="1:4" x14ac:dyDescent="0.2">
      <c r="A41" t="s">
        <v>92</v>
      </c>
      <c r="B41" t="s">
        <v>55</v>
      </c>
      <c r="C41" t="str">
        <f t="shared" si="2"/>
        <v xml:space="preserve">MSFC East - Lindsay Millar </v>
      </c>
    </row>
    <row r="42" spans="1:4" x14ac:dyDescent="0.2">
      <c r="A42" t="s">
        <v>93</v>
      </c>
      <c r="B42" t="s">
        <v>56</v>
      </c>
      <c r="C42" t="str">
        <f t="shared" si="2"/>
        <v xml:space="preserve">MSFC West - Ben Stride-Darnley </v>
      </c>
    </row>
    <row r="43" spans="1:4" x14ac:dyDescent="0.2">
      <c r="A43" t="s">
        <v>94</v>
      </c>
      <c r="B43" t="s">
        <v>55</v>
      </c>
      <c r="C43" t="str">
        <f t="shared" si="2"/>
        <v xml:space="preserve">MSFC East - Natalie Fraser </v>
      </c>
    </row>
    <row r="44" spans="1:4" x14ac:dyDescent="0.2">
      <c r="A44" t="s">
        <v>15</v>
      </c>
      <c r="B44" t="s">
        <v>95</v>
      </c>
      <c r="C44" t="str">
        <f t="shared" si="2"/>
        <v>Orthopedic IG - Kay-Sea Taylor</v>
      </c>
    </row>
    <row r="45" spans="1:4" x14ac:dyDescent="0.2">
      <c r="A45" t="s">
        <v>50</v>
      </c>
      <c r="B45" t="s">
        <v>57</v>
      </c>
      <c r="C45" t="str">
        <f t="shared" si="2"/>
        <v>OSCE Club East - Logan McGinn</v>
      </c>
    </row>
    <row r="46" spans="1:4" x14ac:dyDescent="0.2">
      <c r="A46" t="s">
        <v>96</v>
      </c>
      <c r="B46" t="s">
        <v>97</v>
      </c>
      <c r="C46" t="str">
        <f t="shared" si="2"/>
        <v xml:space="preserve">Pharmacology IG - Krista Whitney </v>
      </c>
      <c r="D46" t="s">
        <v>109</v>
      </c>
    </row>
    <row r="47" spans="1:4" x14ac:dyDescent="0.2">
      <c r="A47" t="s">
        <v>98</v>
      </c>
      <c r="B47" t="s">
        <v>97</v>
      </c>
      <c r="C47" t="str">
        <f t="shared" si="2"/>
        <v xml:space="preserve">Pharmacology IG - Katherine Knight </v>
      </c>
      <c r="D47" t="s">
        <v>110</v>
      </c>
    </row>
    <row r="48" spans="1:4" x14ac:dyDescent="0.2">
      <c r="A48" t="s">
        <v>94</v>
      </c>
      <c r="B48" t="s">
        <v>97</v>
      </c>
      <c r="C48" t="str">
        <f t="shared" si="2"/>
        <v xml:space="preserve">Pharmacology IG - Natalie Fraser </v>
      </c>
      <c r="D48" t="s">
        <v>109</v>
      </c>
    </row>
    <row r="49" spans="1:4" x14ac:dyDescent="0.2">
      <c r="A49" t="s">
        <v>99</v>
      </c>
      <c r="B49" t="s">
        <v>102</v>
      </c>
      <c r="C49" t="str">
        <f t="shared" si="2"/>
        <v>Radiology IG - Adam Gerlach</v>
      </c>
      <c r="D49" t="s">
        <v>109</v>
      </c>
    </row>
    <row r="50" spans="1:4" x14ac:dyDescent="0.2">
      <c r="A50" t="s">
        <v>100</v>
      </c>
      <c r="B50" t="s">
        <v>102</v>
      </c>
      <c r="C50" t="str">
        <f t="shared" si="2"/>
        <v xml:space="preserve">Radiology IG - Tracy Sarmiento </v>
      </c>
      <c r="D50" t="s">
        <v>110</v>
      </c>
    </row>
    <row r="51" spans="1:4" x14ac:dyDescent="0.2">
      <c r="A51" t="s">
        <v>101</v>
      </c>
      <c r="B51" t="s">
        <v>102</v>
      </c>
      <c r="C51" t="str">
        <f t="shared" si="2"/>
        <v>Radiology IG - Maria Sokolova</v>
      </c>
      <c r="D51" t="s">
        <v>109</v>
      </c>
    </row>
    <row r="52" spans="1:4" x14ac:dyDescent="0.2">
      <c r="A52" t="s">
        <v>103</v>
      </c>
      <c r="B52" t="s">
        <v>58</v>
      </c>
      <c r="C52" t="str">
        <f t="shared" si="2"/>
        <v>Surgical IG East - Scott Middlemiss</v>
      </c>
    </row>
    <row r="53" spans="1:4" x14ac:dyDescent="0.2">
      <c r="A53" t="s">
        <v>104</v>
      </c>
      <c r="B53" t="s">
        <v>59</v>
      </c>
      <c r="C53" t="str">
        <f t="shared" si="2"/>
        <v xml:space="preserve">Surgical IG West - Robyn Duffus </v>
      </c>
    </row>
    <row r="54" spans="1:4" x14ac:dyDescent="0.2">
      <c r="A54" t="s">
        <v>105</v>
      </c>
      <c r="B54" t="s">
        <v>62</v>
      </c>
      <c r="C54" t="str">
        <f t="shared" si="2"/>
        <v>WCHIG East - Katie Gibson</v>
      </c>
      <c r="D54" t="s">
        <v>110</v>
      </c>
    </row>
    <row r="55" spans="1:4" x14ac:dyDescent="0.2">
      <c r="A55" t="s">
        <v>106</v>
      </c>
      <c r="B55" t="s">
        <v>63</v>
      </c>
      <c r="C55" t="str">
        <f t="shared" si="2"/>
        <v>WCHIG West - Katrina Deluna</v>
      </c>
      <c r="D55" t="s">
        <v>109</v>
      </c>
    </row>
    <row r="56" spans="1:4" x14ac:dyDescent="0.2">
      <c r="A56" t="s">
        <v>111</v>
      </c>
      <c r="B56" t="s">
        <v>62</v>
      </c>
      <c r="C56" t="str">
        <f t="shared" ref="C56" si="4">B56 &amp; " - " &amp; A56</f>
        <v>WCHIG East - Melanie Langille</v>
      </c>
      <c r="D56" t="s">
        <v>109</v>
      </c>
    </row>
    <row r="57" spans="1:4" x14ac:dyDescent="0.2">
      <c r="A57" t="s">
        <v>108</v>
      </c>
      <c r="B57" t="s">
        <v>60</v>
      </c>
      <c r="C57" t="str">
        <f t="shared" si="2"/>
        <v>Wilderness Med IG East - Ariana Hillman</v>
      </c>
    </row>
    <row r="58" spans="1:4" x14ac:dyDescent="0.2">
      <c r="A58" t="s">
        <v>107</v>
      </c>
      <c r="B58" t="s">
        <v>61</v>
      </c>
      <c r="C58" t="str">
        <f t="shared" si="2"/>
        <v>Wilderness Med IG West - Lia Johnson</v>
      </c>
    </row>
  </sheetData>
  <autoFilter ref="A2:C58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4" sqref="D14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Form</vt:lpstr>
      <vt:lpstr>Aux</vt:lpstr>
      <vt:lpstr>Instructions</vt:lpstr>
      <vt:lpstr>'Expense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Kay-Sea Taylor</dc:creator>
  <cp:lastModifiedBy>Microsoft Office User</cp:lastModifiedBy>
  <cp:lastPrinted>2013-10-28T02:08:13Z</cp:lastPrinted>
  <dcterms:created xsi:type="dcterms:W3CDTF">2011-10-14T01:03:35Z</dcterms:created>
  <dcterms:modified xsi:type="dcterms:W3CDTF">2021-12-06T02:29:19Z</dcterms:modified>
</cp:coreProperties>
</file>